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dquevillon\Desktop\"/>
    </mc:Choice>
  </mc:AlternateContent>
  <xr:revisionPtr revIDLastSave="0" documentId="13_ncr:1_{A27831E9-BBA9-48D4-B82A-8B6A30F53ACA}" xr6:coauthVersionLast="41" xr6:coauthVersionMax="43" xr10:uidLastSave="{00000000-0000-0000-0000-000000000000}"/>
  <bookViews>
    <workbookView xWindow="22956" yWindow="-168" windowWidth="18840" windowHeight="12240" activeTab="1" xr2:uid="{00000000-000D-0000-FFFF-FFFF00000000}"/>
  </bookViews>
  <sheets>
    <sheet name="2020" sheetId="4" r:id="rId1"/>
    <sheet name="2019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9" i="3" l="1"/>
  <c r="O47" i="3"/>
  <c r="O65" i="3"/>
  <c r="O57" i="3" l="1"/>
  <c r="O59" i="3"/>
  <c r="O63" i="3" l="1"/>
  <c r="O61" i="3" l="1"/>
  <c r="O41" i="3" l="1"/>
  <c r="O45" i="3" l="1"/>
  <c r="O19" i="3" l="1"/>
  <c r="O15" i="3" l="1"/>
  <c r="O37" i="3" l="1"/>
  <c r="O35" i="3"/>
  <c r="O31" i="3"/>
  <c r="O69" i="3"/>
</calcChain>
</file>

<file path=xl/sharedStrings.xml><?xml version="1.0" encoding="utf-8"?>
<sst xmlns="http://schemas.openxmlformats.org/spreadsheetml/2006/main" count="98" uniqueCount="46">
  <si>
    <t>Performance Metric</t>
  </si>
  <si>
    <t>Target</t>
  </si>
  <si>
    <t>March</t>
  </si>
  <si>
    <t>April</t>
  </si>
  <si>
    <t>May</t>
  </si>
  <si>
    <t>June</t>
  </si>
  <si>
    <t xml:space="preserve">July </t>
  </si>
  <si>
    <t>Sept</t>
  </si>
  <si>
    <t>Jan</t>
  </si>
  <si>
    <t>Feb</t>
  </si>
  <si>
    <t>Aug</t>
  </si>
  <si>
    <t>Oct</t>
  </si>
  <si>
    <t>Nov</t>
  </si>
  <si>
    <t>Dec</t>
  </si>
  <si>
    <t>Human Services</t>
  </si>
  <si>
    <t>Community Services</t>
  </si>
  <si>
    <t>Household Hazardous Waste facility customer evaluations</t>
  </si>
  <si>
    <t>Veteran Services customer evaluations</t>
  </si>
  <si>
    <t>County Parks facility use customer evaluations</t>
  </si>
  <si>
    <t>County Parks volunteer hours</t>
  </si>
  <si>
    <t>County Fair attendance</t>
  </si>
  <si>
    <t>El Paso County Administrative Services</t>
  </si>
  <si>
    <t>Readiness rate for critical fleet</t>
  </si>
  <si>
    <t>Achieve good or excellent on customer service surveys for road and bridge service</t>
  </si>
  <si>
    <t>Completed customer service requests for road and bridge service within 90 days</t>
  </si>
  <si>
    <t>Total</t>
  </si>
  <si>
    <t>N/A</t>
  </si>
  <si>
    <t>Household Hazardous Waste Facility annual customers</t>
  </si>
  <si>
    <t>Noxious weed inspections - Annual</t>
  </si>
  <si>
    <t>County Parks facility reservations- Annual</t>
  </si>
  <si>
    <t>County Parks fundraising goal - Annual</t>
  </si>
  <si>
    <t>Public Works</t>
  </si>
  <si>
    <t>Expand community partnerships to reduce dependency on DHS services by increasing the number of TANF individuals entering employment</t>
  </si>
  <si>
    <t xml:space="preserve">Increase the number of children in kinship placements </t>
  </si>
  <si>
    <t>&gt;339</t>
  </si>
  <si>
    <t>&gt;142</t>
  </si>
  <si>
    <t>PR bonds Issued</t>
  </si>
  <si>
    <t>Total lane miles overlayed per annual plan</t>
  </si>
  <si>
    <t>Total lane miles chip sealed per annual plan</t>
  </si>
  <si>
    <t>Average fleet age (years)</t>
  </si>
  <si>
    <t>Lane miles of dust abatement</t>
  </si>
  <si>
    <t>Lanes miles of striping completed per annual plan</t>
  </si>
  <si>
    <t>Total lane miles graveled per annual plan</t>
  </si>
  <si>
    <t>Number of signs upgraded per six year plan</t>
  </si>
  <si>
    <t>2019 Performance Measurements</t>
  </si>
  <si>
    <t xml:space="preserve">2019 Performance Measurements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</si>
</sst>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"/>
    <numFmt numFmtId="165" formatCode="#,##0.0"/>
    <numFmt numFmtId="166" formatCode="_(* #,##0_);_(* \(#,##0\);_(* &quot;-&quot;??_);_(@_)"/>
    <numFmt numFmtId="167" formatCode="&quot;$&quot;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4">
    <xf numFmtId="0" fontId="0" fillId="0" borderId="0" xfId="0"/>
    <xf numFmtId="9" fontId="0" fillId="0" borderId="0" xfId="0" applyNumberFormat="1"/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/>
    <xf numFmtId="9" fontId="0" fillId="0" borderId="0" xfId="2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9" fontId="0" fillId="0" borderId="0" xfId="2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9" fontId="0" fillId="0" borderId="0" xfId="0" applyNumberFormat="1" applyFill="1" applyBorder="1"/>
    <xf numFmtId="0" fontId="0" fillId="0" borderId="0" xfId="0" applyFill="1"/>
    <xf numFmtId="9" fontId="0" fillId="0" borderId="0" xfId="0" applyNumberFormat="1" applyFill="1" applyBorder="1" applyAlignment="1">
      <alignment horizontal="center" vertical="top" wrapText="1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0" fillId="2" borderId="0" xfId="0" applyFill="1" applyBorder="1" applyAlignment="1">
      <alignment vertical="center" wrapText="1"/>
    </xf>
    <xf numFmtId="2" fontId="0" fillId="0" borderId="0" xfId="0" applyNumberFormat="1" applyFill="1" applyBorder="1"/>
    <xf numFmtId="9" fontId="1" fillId="0" borderId="0" xfId="0" applyNumberFormat="1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1" fontId="7" fillId="3" borderId="1" xfId="0" applyNumberFormat="1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/>
    <xf numFmtId="0" fontId="0" fillId="4" borderId="1" xfId="0" applyFont="1" applyFill="1" applyBorder="1" applyAlignment="1"/>
    <xf numFmtId="0" fontId="1" fillId="4" borderId="1" xfId="0" applyFont="1" applyFill="1" applyBorder="1" applyAlignment="1">
      <alignment vertical="center"/>
    </xf>
    <xf numFmtId="6" fontId="7" fillId="3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horizontal="center" wrapText="1"/>
    </xf>
    <xf numFmtId="0" fontId="8" fillId="3" borderId="5" xfId="0" applyFont="1" applyFill="1" applyBorder="1"/>
    <xf numFmtId="0" fontId="8" fillId="3" borderId="0" xfId="0" applyFont="1" applyFill="1" applyBorder="1"/>
    <xf numFmtId="0" fontId="8" fillId="3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 applyAlignment="1">
      <alignment horizontal="center"/>
    </xf>
    <xf numFmtId="0" fontId="2" fillId="4" borderId="7" xfId="0" applyFont="1" applyFill="1" applyBorder="1"/>
    <xf numFmtId="0" fontId="0" fillId="4" borderId="8" xfId="0" applyFont="1" applyFill="1" applyBorder="1" applyAlignment="1">
      <alignment horizontal="right"/>
    </xf>
    <xf numFmtId="9" fontId="7" fillId="3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right"/>
    </xf>
    <xf numFmtId="0" fontId="2" fillId="4" borderId="7" xfId="0" applyFont="1" applyFill="1" applyBorder="1" applyAlignment="1">
      <alignment wrapText="1"/>
    </xf>
    <xf numFmtId="166" fontId="7" fillId="3" borderId="8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8" xfId="0" applyFon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center" vertical="center"/>
    </xf>
    <xf numFmtId="166" fontId="7" fillId="3" borderId="8" xfId="1" applyNumberFormat="1" applyFont="1" applyFill="1" applyBorder="1" applyAlignment="1">
      <alignment vertical="center"/>
    </xf>
    <xf numFmtId="6" fontId="7" fillId="3" borderId="8" xfId="0" applyNumberFormat="1" applyFont="1" applyFill="1" applyBorder="1" applyAlignment="1">
      <alignment horizontal="right" vertical="center"/>
    </xf>
    <xf numFmtId="3" fontId="7" fillId="3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right"/>
    </xf>
    <xf numFmtId="166" fontId="7" fillId="3" borderId="8" xfId="1" applyNumberFormat="1" applyFont="1" applyFill="1" applyBorder="1" applyAlignment="1">
      <alignment horizontal="center" vertical="center"/>
    </xf>
    <xf numFmtId="0" fontId="7" fillId="4" borderId="7" xfId="0" applyFont="1" applyFill="1" applyBorder="1"/>
    <xf numFmtId="9" fontId="7" fillId="4" borderId="8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wrapText="1"/>
    </xf>
    <xf numFmtId="166" fontId="7" fillId="3" borderId="1" xfId="1" applyNumberFormat="1" applyFont="1" applyFill="1" applyBorder="1" applyAlignment="1">
      <alignment horizontal="center" vertical="center"/>
    </xf>
    <xf numFmtId="166" fontId="7" fillId="3" borderId="1" xfId="1" applyNumberFormat="1" applyFont="1" applyFill="1" applyBorder="1" applyAlignment="1">
      <alignment vertical="center"/>
    </xf>
    <xf numFmtId="0" fontId="7" fillId="3" borderId="9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1" fillId="3" borderId="5" xfId="0" applyFont="1" applyFill="1" applyBorder="1"/>
    <xf numFmtId="0" fontId="1" fillId="3" borderId="0" xfId="0" applyFont="1" applyFill="1" applyBorder="1"/>
    <xf numFmtId="0" fontId="1" fillId="3" borderId="6" xfId="0" applyFont="1" applyFill="1" applyBorder="1"/>
    <xf numFmtId="6" fontId="7" fillId="3" borderId="1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wrapText="1"/>
    </xf>
    <xf numFmtId="0" fontId="1" fillId="3" borderId="2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/>
    </xf>
    <xf numFmtId="9" fontId="7" fillId="3" borderId="1" xfId="2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 wrapText="1"/>
    </xf>
    <xf numFmtId="3" fontId="7" fillId="3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66" fontId="7" fillId="3" borderId="14" xfId="1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6" fontId="1" fillId="3" borderId="4" xfId="1" applyNumberFormat="1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7" fillId="4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 wrapText="1"/>
    </xf>
    <xf numFmtId="0" fontId="7" fillId="4" borderId="10" xfId="0" applyFont="1" applyFill="1" applyBorder="1"/>
    <xf numFmtId="9" fontId="7" fillId="4" borderId="11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vertical="center" wrapText="1"/>
    </xf>
    <xf numFmtId="0" fontId="7" fillId="4" borderId="0" xfId="0" applyFont="1" applyFill="1" applyBorder="1"/>
    <xf numFmtId="9" fontId="7" fillId="4" borderId="6" xfId="0" applyNumberFormat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165" fontId="7" fillId="3" borderId="10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left" vertical="center" indent="2"/>
    </xf>
    <xf numFmtId="164" fontId="7" fillId="3" borderId="11" xfId="0" applyNumberFormat="1" applyFont="1" applyFill="1" applyBorder="1" applyAlignment="1">
      <alignment horizontal="center" vertical="center"/>
    </xf>
    <xf numFmtId="1" fontId="7" fillId="3" borderId="10" xfId="0" applyNumberFormat="1" applyFont="1" applyFill="1" applyBorder="1" applyAlignment="1">
      <alignment horizontal="center" vertical="center"/>
    </xf>
    <xf numFmtId="1" fontId="7" fillId="3" borderId="1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vertical="center"/>
    </xf>
    <xf numFmtId="9" fontId="0" fillId="0" borderId="0" xfId="0" applyNumberFormat="1" applyFill="1" applyBorder="1" applyAlignment="1">
      <alignment vertical="center" wrapText="1"/>
    </xf>
    <xf numFmtId="10" fontId="0" fillId="0" borderId="0" xfId="0" applyNumberFormat="1" applyFill="1" applyBorder="1" applyAlignment="1">
      <alignment vertical="center" wrapText="1"/>
    </xf>
    <xf numFmtId="10" fontId="0" fillId="0" borderId="0" xfId="0" applyNumberFormat="1" applyFill="1" applyBorder="1"/>
    <xf numFmtId="0" fontId="1" fillId="0" borderId="0" xfId="0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9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0" fontId="0" fillId="0" borderId="0" xfId="0" applyNumberFormat="1"/>
    <xf numFmtId="0" fontId="5" fillId="0" borderId="0" xfId="0" applyFont="1"/>
    <xf numFmtId="0" fontId="0" fillId="0" borderId="0" xfId="0" applyBorder="1"/>
    <xf numFmtId="0" fontId="12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3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165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6" fontId="1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wrapText="1"/>
    </xf>
    <xf numFmtId="9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/>
    </xf>
    <xf numFmtId="9" fontId="7" fillId="0" borderId="8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DAE7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D13B-AD64-4C30-B774-16DC306B4826}">
  <dimension ref="A1:I81"/>
  <sheetViews>
    <sheetView workbookViewId="0">
      <selection activeCell="H14" sqref="H14"/>
    </sheetView>
  </sheetViews>
  <sheetFormatPr defaultRowHeight="15" x14ac:dyDescent="0.25"/>
  <cols>
    <col min="1" max="1" width="49.28515625" customWidth="1"/>
    <col min="2" max="2" width="25.28515625" style="11" customWidth="1"/>
    <col min="3" max="3" width="23.42578125" customWidth="1"/>
    <col min="4" max="4" width="36.42578125" customWidth="1"/>
  </cols>
  <sheetData>
    <row r="1" spans="1:4" ht="15.75" x14ac:dyDescent="0.25">
      <c r="A1" s="176"/>
      <c r="B1" s="176"/>
      <c r="C1" s="176"/>
      <c r="D1" s="176"/>
    </row>
    <row r="2" spans="1:4" ht="15.75" x14ac:dyDescent="0.25">
      <c r="A2" s="176"/>
      <c r="B2" s="176"/>
      <c r="C2" s="176"/>
      <c r="D2" s="176"/>
    </row>
    <row r="3" spans="1:4" x14ac:dyDescent="0.25">
      <c r="A3" s="144"/>
      <c r="B3" s="144"/>
      <c r="C3" s="144"/>
      <c r="D3" s="143"/>
    </row>
    <row r="4" spans="1:4" x14ac:dyDescent="0.25">
      <c r="A4" s="145"/>
      <c r="B4" s="146"/>
      <c r="C4" s="147"/>
      <c r="D4" s="148"/>
    </row>
    <row r="5" spans="1:4" x14ac:dyDescent="0.25">
      <c r="A5" s="144"/>
      <c r="B5" s="144"/>
      <c r="C5" s="149"/>
      <c r="D5" s="143"/>
    </row>
    <row r="6" spans="1:4" x14ac:dyDescent="0.25">
      <c r="A6" s="150"/>
      <c r="B6" s="150"/>
      <c r="C6" s="144"/>
      <c r="D6" s="143"/>
    </row>
    <row r="7" spans="1:4" x14ac:dyDescent="0.25">
      <c r="A7" s="151"/>
      <c r="B7" s="151"/>
      <c r="C7" s="144"/>
      <c r="D7" s="143"/>
    </row>
    <row r="8" spans="1:4" ht="48.75" customHeight="1" x14ac:dyDescent="0.25">
      <c r="A8" s="152"/>
      <c r="B8" s="153"/>
      <c r="C8" s="154"/>
      <c r="D8" s="155"/>
    </row>
    <row r="9" spans="1:4" x14ac:dyDescent="0.25">
      <c r="A9" s="152"/>
      <c r="B9" s="153"/>
      <c r="C9" s="156"/>
      <c r="D9" s="157"/>
    </row>
    <row r="10" spans="1:4" ht="45.75" customHeight="1" x14ac:dyDescent="0.25">
      <c r="A10" s="152"/>
      <c r="B10" s="153"/>
      <c r="C10" s="154"/>
      <c r="D10" s="155"/>
    </row>
    <row r="11" spans="1:4" s="11" customFormat="1" ht="15" customHeight="1" x14ac:dyDescent="0.25">
      <c r="A11" s="152"/>
      <c r="B11" s="153"/>
      <c r="C11" s="154"/>
      <c r="D11" s="157"/>
    </row>
    <row r="12" spans="1:4" s="11" customFormat="1" ht="46.5" customHeight="1" x14ac:dyDescent="0.25">
      <c r="A12" s="152"/>
      <c r="B12" s="153"/>
      <c r="C12" s="154"/>
      <c r="D12" s="155"/>
    </row>
    <row r="13" spans="1:4" x14ac:dyDescent="0.25">
      <c r="A13" s="152"/>
      <c r="B13" s="152"/>
      <c r="C13" s="156"/>
      <c r="D13" s="157"/>
    </row>
    <row r="14" spans="1:4" ht="18.75" customHeight="1" x14ac:dyDescent="0.25">
      <c r="A14" s="158"/>
      <c r="B14" s="158"/>
      <c r="C14" s="149"/>
      <c r="D14" s="157"/>
    </row>
    <row r="15" spans="1:4" ht="14.25" customHeight="1" x14ac:dyDescent="0.25">
      <c r="A15" s="159"/>
      <c r="B15" s="159"/>
      <c r="C15" s="149"/>
      <c r="D15" s="157"/>
    </row>
    <row r="16" spans="1:4" ht="61.5" customHeight="1" x14ac:dyDescent="0.25">
      <c r="A16" s="152"/>
      <c r="B16" s="153"/>
      <c r="C16" s="160"/>
      <c r="D16" s="155"/>
    </row>
    <row r="17" spans="1:4" x14ac:dyDescent="0.25">
      <c r="A17" s="152"/>
      <c r="B17" s="152"/>
      <c r="C17" s="160"/>
      <c r="D17" s="157"/>
    </row>
    <row r="18" spans="1:4" ht="49.5" customHeight="1" x14ac:dyDescent="0.25">
      <c r="A18" s="152"/>
      <c r="B18" s="153"/>
      <c r="C18" s="161"/>
      <c r="D18" s="162"/>
    </row>
    <row r="19" spans="1:4" x14ac:dyDescent="0.25">
      <c r="A19" s="152"/>
      <c r="B19" s="152"/>
      <c r="C19" s="161"/>
      <c r="D19" s="157"/>
    </row>
    <row r="20" spans="1:4" ht="60" customHeight="1" x14ac:dyDescent="0.25">
      <c r="A20" s="152"/>
      <c r="B20" s="153"/>
      <c r="C20" s="156"/>
      <c r="D20" s="155"/>
    </row>
    <row r="21" spans="1:4" x14ac:dyDescent="0.25">
      <c r="A21" s="152"/>
      <c r="B21" s="152"/>
      <c r="C21" s="156"/>
      <c r="D21" s="157"/>
    </row>
    <row r="22" spans="1:4" ht="42.75" customHeight="1" x14ac:dyDescent="0.25">
      <c r="A22" s="152"/>
      <c r="B22" s="153"/>
      <c r="C22" s="163"/>
      <c r="D22" s="155"/>
    </row>
    <row r="23" spans="1:4" x14ac:dyDescent="0.25">
      <c r="A23" s="152"/>
      <c r="B23" s="152"/>
      <c r="C23" s="156"/>
      <c r="D23" s="157"/>
    </row>
    <row r="24" spans="1:4" ht="64.5" customHeight="1" x14ac:dyDescent="0.25">
      <c r="A24" s="152"/>
      <c r="B24" s="153"/>
      <c r="C24" s="160"/>
      <c r="D24" s="155"/>
    </row>
    <row r="25" spans="1:4" x14ac:dyDescent="0.25">
      <c r="A25" s="152"/>
      <c r="B25" s="152"/>
      <c r="C25" s="160"/>
      <c r="D25" s="157"/>
    </row>
    <row r="26" spans="1:4" ht="49.5" customHeight="1" x14ac:dyDescent="0.25">
      <c r="A26" s="152"/>
      <c r="B26" s="153"/>
      <c r="C26" s="161"/>
      <c r="D26" s="155"/>
    </row>
    <row r="27" spans="1:4" x14ac:dyDescent="0.25">
      <c r="A27" s="152"/>
      <c r="B27" s="152"/>
      <c r="C27" s="164"/>
      <c r="D27" s="157"/>
    </row>
    <row r="28" spans="1:4" ht="68.25" customHeight="1" x14ac:dyDescent="0.25">
      <c r="A28" s="152"/>
      <c r="B28" s="153"/>
      <c r="C28" s="165"/>
      <c r="D28" s="155"/>
    </row>
    <row r="29" spans="1:4" x14ac:dyDescent="0.25">
      <c r="A29" s="152"/>
      <c r="B29" s="152"/>
      <c r="C29" s="164"/>
      <c r="D29" s="157"/>
    </row>
    <row r="30" spans="1:4" x14ac:dyDescent="0.25">
      <c r="A30" s="152"/>
      <c r="B30" s="153"/>
      <c r="C30" s="160"/>
      <c r="D30" s="155"/>
    </row>
    <row r="31" spans="1:4" x14ac:dyDescent="0.25">
      <c r="A31" s="152"/>
      <c r="B31" s="152"/>
      <c r="C31" s="164"/>
      <c r="D31" s="157"/>
    </row>
    <row r="32" spans="1:4" ht="64.5" customHeight="1" x14ac:dyDescent="0.25">
      <c r="A32" s="152"/>
      <c r="B32" s="153"/>
      <c r="C32" s="160"/>
      <c r="D32" s="155"/>
    </row>
    <row r="33" spans="1:4" x14ac:dyDescent="0.25">
      <c r="A33" s="159"/>
      <c r="B33" s="159"/>
      <c r="C33" s="144"/>
      <c r="D33" s="157"/>
    </row>
    <row r="34" spans="1:4" ht="105" customHeight="1" x14ac:dyDescent="0.25">
      <c r="A34" s="152"/>
      <c r="B34" s="153"/>
      <c r="C34" s="160"/>
      <c r="D34" s="155"/>
    </row>
    <row r="35" spans="1:4" x14ac:dyDescent="0.25">
      <c r="A35" s="152"/>
      <c r="B35" s="152"/>
      <c r="C35" s="160"/>
      <c r="D35" s="157"/>
    </row>
    <row r="36" spans="1:4" x14ac:dyDescent="0.25">
      <c r="A36" s="158"/>
      <c r="B36" s="158"/>
      <c r="C36" s="144"/>
      <c r="D36" s="157"/>
    </row>
    <row r="37" spans="1:4" x14ac:dyDescent="0.25">
      <c r="A37" s="166"/>
      <c r="B37" s="166"/>
      <c r="C37" s="144"/>
      <c r="D37" s="157"/>
    </row>
    <row r="38" spans="1:4" x14ac:dyDescent="0.25">
      <c r="A38" s="152"/>
      <c r="B38" s="153"/>
      <c r="C38" s="156"/>
      <c r="D38" s="157"/>
    </row>
    <row r="39" spans="1:4" x14ac:dyDescent="0.25">
      <c r="A39" s="164"/>
      <c r="B39" s="164"/>
      <c r="C39" s="153"/>
      <c r="D39" s="157"/>
    </row>
    <row r="40" spans="1:4" x14ac:dyDescent="0.25">
      <c r="A40" s="152"/>
      <c r="B40" s="153"/>
      <c r="C40" s="153"/>
      <c r="D40" s="157"/>
    </row>
    <row r="41" spans="1:4" x14ac:dyDescent="0.25">
      <c r="A41" s="152"/>
      <c r="B41" s="152"/>
      <c r="C41" s="153"/>
      <c r="D41" s="157"/>
    </row>
    <row r="42" spans="1:4" x14ac:dyDescent="0.25">
      <c r="A42" s="152"/>
      <c r="B42" s="153"/>
      <c r="C42" s="153"/>
      <c r="D42" s="157"/>
    </row>
    <row r="43" spans="1:4" x14ac:dyDescent="0.25">
      <c r="A43" s="152"/>
      <c r="B43" s="152"/>
      <c r="C43" s="153"/>
      <c r="D43" s="157"/>
    </row>
    <row r="44" spans="1:4" x14ac:dyDescent="0.25">
      <c r="A44" s="152"/>
      <c r="B44" s="153"/>
      <c r="C44" s="153"/>
      <c r="D44" s="157"/>
    </row>
    <row r="45" spans="1:4" x14ac:dyDescent="0.25">
      <c r="A45" s="164"/>
      <c r="B45" s="164"/>
      <c r="C45" s="153"/>
      <c r="D45" s="157"/>
    </row>
    <row r="46" spans="1:4" x14ac:dyDescent="0.25">
      <c r="A46" s="152"/>
      <c r="B46" s="153"/>
      <c r="C46" s="153"/>
      <c r="D46" s="157"/>
    </row>
    <row r="47" spans="1:4" x14ac:dyDescent="0.25">
      <c r="A47" s="144"/>
      <c r="B47" s="144"/>
      <c r="C47" s="167"/>
      <c r="D47" s="157"/>
    </row>
    <row r="48" spans="1:4" ht="33.75" customHeight="1" x14ac:dyDescent="0.25">
      <c r="A48" s="152"/>
      <c r="B48" s="153"/>
      <c r="C48" s="168"/>
      <c r="D48" s="157"/>
    </row>
    <row r="49" spans="1:9" x14ac:dyDescent="0.25">
      <c r="A49" s="144"/>
      <c r="B49" s="144"/>
      <c r="C49" s="167"/>
      <c r="D49" s="157"/>
    </row>
    <row r="50" spans="1:9" ht="30.75" customHeight="1" x14ac:dyDescent="0.25">
      <c r="A50" s="152"/>
      <c r="B50" s="153"/>
      <c r="C50" s="168"/>
      <c r="D50" s="157"/>
    </row>
    <row r="51" spans="1:9" x14ac:dyDescent="0.25">
      <c r="A51" s="152"/>
      <c r="B51" s="152"/>
      <c r="C51" s="144"/>
      <c r="D51" s="157"/>
    </row>
    <row r="52" spans="1:9" ht="25.5" customHeight="1" x14ac:dyDescent="0.25">
      <c r="A52" s="152"/>
      <c r="B52" s="153"/>
      <c r="C52" s="168"/>
      <c r="D52" s="157"/>
    </row>
    <row r="53" spans="1:9" x14ac:dyDescent="0.25">
      <c r="A53" s="152"/>
      <c r="B53" s="152"/>
      <c r="C53" s="164"/>
      <c r="D53" s="157"/>
    </row>
    <row r="54" spans="1:9" x14ac:dyDescent="0.25">
      <c r="A54" s="152"/>
      <c r="B54" s="153"/>
      <c r="C54" s="154"/>
      <c r="D54" s="157"/>
    </row>
    <row r="55" spans="1:9" x14ac:dyDescent="0.25">
      <c r="A55" s="152"/>
      <c r="B55" s="152"/>
      <c r="C55" s="144"/>
      <c r="D55" s="157"/>
    </row>
    <row r="56" spans="1:9" x14ac:dyDescent="0.25">
      <c r="A56" s="152"/>
      <c r="B56" s="153"/>
      <c r="C56" s="154"/>
      <c r="D56" s="157"/>
    </row>
    <row r="57" spans="1:9" s="11" customFormat="1" x14ac:dyDescent="0.25">
      <c r="A57" s="152"/>
      <c r="B57" s="153"/>
      <c r="C57" s="154"/>
      <c r="D57" s="157"/>
    </row>
    <row r="58" spans="1:9" s="11" customFormat="1" x14ac:dyDescent="0.25">
      <c r="A58" s="169"/>
      <c r="B58" s="153"/>
      <c r="C58" s="154"/>
      <c r="D58" s="157"/>
    </row>
    <row r="59" spans="1:9" s="11" customFormat="1" x14ac:dyDescent="0.25">
      <c r="A59" s="152"/>
      <c r="B59" s="153"/>
      <c r="C59" s="154"/>
      <c r="D59" s="157"/>
    </row>
    <row r="60" spans="1:9" s="11" customFormat="1" x14ac:dyDescent="0.25">
      <c r="A60" s="152"/>
      <c r="B60" s="153"/>
      <c r="C60" s="154"/>
      <c r="D60" s="157"/>
    </row>
    <row r="61" spans="1:9" x14ac:dyDescent="0.25">
      <c r="A61" s="143"/>
      <c r="B61" s="143"/>
      <c r="C61" s="143"/>
      <c r="D61" s="143"/>
    </row>
    <row r="62" spans="1:9" x14ac:dyDescent="0.25">
      <c r="A62" s="170"/>
      <c r="B62" s="143"/>
      <c r="C62" s="143"/>
      <c r="D62" s="143"/>
      <c r="I62" s="142"/>
    </row>
    <row r="63" spans="1:9" x14ac:dyDescent="0.25">
      <c r="A63" s="143"/>
      <c r="B63" s="143"/>
      <c r="C63" s="143"/>
      <c r="D63" s="143"/>
      <c r="I63" s="142"/>
    </row>
    <row r="64" spans="1:9" x14ac:dyDescent="0.25">
      <c r="A64" s="143"/>
      <c r="B64" s="171"/>
      <c r="C64" s="143"/>
      <c r="D64" s="143"/>
      <c r="I64" s="142"/>
    </row>
    <row r="65" spans="1:9" x14ac:dyDescent="0.25">
      <c r="A65" s="143"/>
      <c r="B65" s="143"/>
      <c r="C65" s="143"/>
      <c r="D65" s="143"/>
      <c r="I65" s="142"/>
    </row>
    <row r="66" spans="1:9" s="11" customFormat="1" x14ac:dyDescent="0.25">
      <c r="A66" s="143"/>
      <c r="B66" s="171"/>
      <c r="C66" s="143"/>
      <c r="D66" s="143"/>
      <c r="I66" s="142"/>
    </row>
    <row r="67" spans="1:9" s="11" customFormat="1" x14ac:dyDescent="0.25">
      <c r="A67" s="143"/>
      <c r="B67" s="143"/>
      <c r="C67" s="143"/>
      <c r="D67" s="143"/>
      <c r="I67" s="142"/>
    </row>
    <row r="68" spans="1:9" x14ac:dyDescent="0.25">
      <c r="A68" s="172"/>
      <c r="B68" s="173"/>
      <c r="C68" s="143"/>
      <c r="D68" s="143"/>
    </row>
    <row r="69" spans="1:9" x14ac:dyDescent="0.25">
      <c r="A69" s="143"/>
      <c r="B69" s="143"/>
      <c r="C69" s="143"/>
      <c r="D69" s="143"/>
    </row>
    <row r="70" spans="1:9" x14ac:dyDescent="0.25">
      <c r="A70" s="170"/>
      <c r="B70" s="143"/>
      <c r="C70" s="143"/>
      <c r="D70" s="143"/>
    </row>
    <row r="71" spans="1:9" x14ac:dyDescent="0.25">
      <c r="A71" s="143"/>
      <c r="B71" s="143"/>
      <c r="C71" s="143"/>
      <c r="D71" s="143"/>
    </row>
    <row r="72" spans="1:9" x14ac:dyDescent="0.25">
      <c r="A72" s="143"/>
      <c r="B72" s="171"/>
      <c r="C72" s="143"/>
      <c r="D72" s="143"/>
    </row>
    <row r="73" spans="1:9" x14ac:dyDescent="0.25">
      <c r="A73" s="143"/>
      <c r="B73" s="143"/>
      <c r="C73" s="143"/>
      <c r="D73" s="143"/>
    </row>
    <row r="74" spans="1:9" x14ac:dyDescent="0.25">
      <c r="A74" s="143"/>
      <c r="B74" s="171"/>
      <c r="C74" s="143"/>
      <c r="D74" s="143"/>
    </row>
    <row r="75" spans="1:9" x14ac:dyDescent="0.25">
      <c r="A75" s="143"/>
      <c r="B75" s="143"/>
      <c r="C75" s="143"/>
      <c r="D75" s="143"/>
    </row>
    <row r="76" spans="1:9" x14ac:dyDescent="0.25">
      <c r="A76" s="143"/>
      <c r="B76" s="171"/>
      <c r="C76" s="143"/>
      <c r="D76" s="143"/>
    </row>
    <row r="77" spans="1:9" x14ac:dyDescent="0.25">
      <c r="A77" s="143"/>
      <c r="B77" s="143"/>
      <c r="C77" s="143"/>
      <c r="D77" s="143"/>
    </row>
    <row r="78" spans="1:9" x14ac:dyDescent="0.25">
      <c r="A78" s="143"/>
      <c r="B78" s="143"/>
      <c r="C78" s="143"/>
      <c r="D78" s="143"/>
    </row>
    <row r="79" spans="1:9" x14ac:dyDescent="0.25">
      <c r="A79" s="143"/>
      <c r="B79" s="143"/>
      <c r="C79" s="143"/>
      <c r="D79" s="143"/>
    </row>
    <row r="80" spans="1:9" x14ac:dyDescent="0.25">
      <c r="A80" s="143"/>
      <c r="B80" s="143"/>
      <c r="C80" s="143"/>
      <c r="D80" s="143"/>
    </row>
    <row r="81" spans="1:4" x14ac:dyDescent="0.25">
      <c r="A81" s="143"/>
      <c r="B81" s="143"/>
      <c r="C81" s="143"/>
      <c r="D81" s="143"/>
    </row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5"/>
  <sheetViews>
    <sheetView tabSelected="1" workbookViewId="0">
      <selection activeCell="Q63" sqref="Q63"/>
    </sheetView>
  </sheetViews>
  <sheetFormatPr defaultRowHeight="15" x14ac:dyDescent="0.25"/>
  <cols>
    <col min="1" max="1" width="24.140625" customWidth="1"/>
    <col min="2" max="2" width="9.42578125" customWidth="1"/>
    <col min="3" max="3" width="8.140625" customWidth="1"/>
    <col min="4" max="4" width="7.5703125" customWidth="1"/>
    <col min="5" max="5" width="7.42578125" customWidth="1"/>
    <col min="6" max="6" width="7.28515625" customWidth="1"/>
    <col min="7" max="7" width="8.5703125" customWidth="1"/>
    <col min="8" max="8" width="8" customWidth="1"/>
    <col min="9" max="9" width="7.85546875" customWidth="1"/>
    <col min="10" max="10" width="8.42578125" customWidth="1"/>
    <col min="11" max="11" width="8.28515625" customWidth="1"/>
    <col min="12" max="12" width="6.7109375" customWidth="1"/>
    <col min="13" max="13" width="7.140625" customWidth="1"/>
    <col min="14" max="14" width="6.85546875" customWidth="1"/>
    <col min="15" max="15" width="9.42578125" customWidth="1"/>
    <col min="17" max="17" width="54.140625" customWidth="1"/>
    <col min="18" max="18" width="6.5703125" customWidth="1"/>
    <col min="19" max="19" width="9.42578125" customWidth="1"/>
  </cols>
  <sheetData>
    <row r="1" spans="1:23" s="11" customFormat="1" ht="15.75" thickBot="1" x14ac:dyDescent="0.3"/>
    <row r="2" spans="1:23" ht="15.75" x14ac:dyDescent="0.25">
      <c r="A2" s="181" t="s">
        <v>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3"/>
    </row>
    <row r="3" spans="1:23" ht="15.75" x14ac:dyDescent="0.25">
      <c r="A3" s="178" t="s">
        <v>44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80"/>
    </row>
    <row r="4" spans="1:23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  <c r="U4" s="17"/>
    </row>
    <row r="5" spans="1:23" x14ac:dyDescent="0.25">
      <c r="A5" s="52" t="s">
        <v>0</v>
      </c>
      <c r="B5" s="36" t="s">
        <v>1</v>
      </c>
      <c r="C5" s="37" t="s">
        <v>8</v>
      </c>
      <c r="D5" s="37" t="s">
        <v>9</v>
      </c>
      <c r="E5" s="37" t="s">
        <v>2</v>
      </c>
      <c r="F5" s="37" t="s">
        <v>3</v>
      </c>
      <c r="G5" s="37" t="s">
        <v>4</v>
      </c>
      <c r="H5" s="37" t="s">
        <v>5</v>
      </c>
      <c r="I5" s="37" t="s">
        <v>6</v>
      </c>
      <c r="J5" s="37" t="s">
        <v>10</v>
      </c>
      <c r="K5" s="37" t="s">
        <v>7</v>
      </c>
      <c r="L5" s="37" t="s">
        <v>11</v>
      </c>
      <c r="M5" s="37" t="s">
        <v>12</v>
      </c>
      <c r="N5" s="37" t="s">
        <v>13</v>
      </c>
      <c r="O5" s="53" t="s">
        <v>25</v>
      </c>
      <c r="U5" s="17"/>
    </row>
    <row r="6" spans="1:23" x14ac:dyDescent="0.25">
      <c r="A6" s="5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53"/>
      <c r="U6" s="17"/>
    </row>
    <row r="7" spans="1:23" x14ac:dyDescent="0.25">
      <c r="A7" s="54" t="s">
        <v>14</v>
      </c>
      <c r="B7" s="41"/>
      <c r="C7" s="41"/>
      <c r="D7" s="41"/>
      <c r="E7" s="41"/>
      <c r="F7" s="41"/>
      <c r="G7" s="42"/>
      <c r="H7" s="41"/>
      <c r="I7" s="41"/>
      <c r="J7" s="41"/>
      <c r="K7" s="41"/>
      <c r="L7" s="41"/>
      <c r="M7" s="41"/>
      <c r="N7" s="41"/>
      <c r="O7" s="55"/>
      <c r="T7" s="19"/>
      <c r="U7" s="19"/>
    </row>
    <row r="8" spans="1:23" x14ac:dyDescent="0.25">
      <c r="A8" s="54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55"/>
      <c r="T8" s="4"/>
      <c r="U8" s="4"/>
    </row>
    <row r="9" spans="1:23" ht="105.75" customHeight="1" x14ac:dyDescent="0.25">
      <c r="A9" s="80" t="s">
        <v>32</v>
      </c>
      <c r="B9" s="30" t="s">
        <v>35</v>
      </c>
      <c r="C9" s="30">
        <v>189</v>
      </c>
      <c r="D9" s="30">
        <v>190</v>
      </c>
      <c r="E9" s="30">
        <v>203</v>
      </c>
      <c r="F9" s="30">
        <v>202</v>
      </c>
      <c r="G9" s="30">
        <v>210</v>
      </c>
      <c r="H9" s="30">
        <v>211</v>
      </c>
      <c r="I9" s="30">
        <v>213</v>
      </c>
      <c r="J9" s="30">
        <v>181</v>
      </c>
      <c r="K9" s="30">
        <v>181</v>
      </c>
      <c r="L9" s="30">
        <v>169</v>
      </c>
      <c r="M9" s="30">
        <v>147</v>
      </c>
      <c r="N9" s="30">
        <v>155</v>
      </c>
      <c r="O9" s="56" t="s">
        <v>26</v>
      </c>
      <c r="S9" s="177"/>
      <c r="T9" s="24"/>
      <c r="U9" s="23"/>
      <c r="V9" s="23"/>
    </row>
    <row r="10" spans="1:23" x14ac:dyDescent="0.25">
      <c r="A10" s="81"/>
      <c r="B10" s="38"/>
      <c r="C10" s="37"/>
      <c r="D10" s="38"/>
      <c r="E10" s="38"/>
      <c r="F10" s="37"/>
      <c r="G10" s="38"/>
      <c r="H10" s="37"/>
      <c r="I10" s="37"/>
      <c r="J10" s="37"/>
      <c r="K10" s="37"/>
      <c r="L10" s="37"/>
      <c r="M10" s="37"/>
      <c r="N10" s="38"/>
      <c r="O10" s="57"/>
      <c r="S10" s="177"/>
      <c r="T10" s="24"/>
      <c r="U10" s="23"/>
      <c r="V10" s="23"/>
    </row>
    <row r="11" spans="1:23" ht="43.5" customHeight="1" x14ac:dyDescent="0.25">
      <c r="A11" s="80" t="s">
        <v>33</v>
      </c>
      <c r="B11" s="30" t="s">
        <v>34</v>
      </c>
      <c r="C11" s="30">
        <v>368</v>
      </c>
      <c r="D11" s="30">
        <v>360</v>
      </c>
      <c r="E11" s="30">
        <v>385</v>
      </c>
      <c r="F11" s="30">
        <v>363</v>
      </c>
      <c r="G11" s="30">
        <v>387</v>
      </c>
      <c r="H11" s="30">
        <v>390</v>
      </c>
      <c r="I11" s="30">
        <v>398</v>
      </c>
      <c r="J11" s="30">
        <v>377</v>
      </c>
      <c r="K11" s="30">
        <v>376</v>
      </c>
      <c r="L11" s="30">
        <v>376</v>
      </c>
      <c r="M11" s="30">
        <v>358</v>
      </c>
      <c r="N11" s="30">
        <v>353</v>
      </c>
      <c r="O11" s="56" t="s">
        <v>26</v>
      </c>
      <c r="S11" s="177"/>
      <c r="T11" s="24"/>
      <c r="U11" s="23"/>
      <c r="V11" s="23"/>
    </row>
    <row r="12" spans="1:23" x14ac:dyDescent="0.25">
      <c r="A12" s="81"/>
      <c r="B12" s="38"/>
      <c r="C12" s="37"/>
      <c r="D12" s="38"/>
      <c r="E12" s="38"/>
      <c r="F12" s="37"/>
      <c r="G12" s="38"/>
      <c r="H12" s="37"/>
      <c r="I12" s="37"/>
      <c r="J12" s="37"/>
      <c r="K12" s="37"/>
      <c r="L12" s="37"/>
      <c r="M12" s="37"/>
      <c r="N12" s="38"/>
      <c r="O12" s="57"/>
      <c r="S12" s="177"/>
      <c r="T12" s="24"/>
      <c r="U12" s="23"/>
      <c r="V12" s="23"/>
    </row>
    <row r="13" spans="1:23" ht="15" customHeight="1" x14ac:dyDescent="0.25">
      <c r="A13" s="58" t="s">
        <v>15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57"/>
      <c r="S13" s="25"/>
      <c r="T13" s="17"/>
      <c r="U13" s="23"/>
      <c r="V13" s="23"/>
      <c r="W13" s="23"/>
    </row>
    <row r="14" spans="1:23" x14ac:dyDescent="0.25">
      <c r="A14" s="82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57"/>
      <c r="S14" s="25"/>
      <c r="T14" s="17"/>
      <c r="U14" s="23"/>
      <c r="V14" s="23"/>
    </row>
    <row r="15" spans="1:23" ht="44.25" customHeight="1" x14ac:dyDescent="0.25">
      <c r="A15" s="80" t="s">
        <v>27</v>
      </c>
      <c r="B15" s="33">
        <v>20000</v>
      </c>
      <c r="C15" s="83">
        <v>2270</v>
      </c>
      <c r="D15" s="33">
        <v>1994</v>
      </c>
      <c r="E15" s="33">
        <v>2699</v>
      </c>
      <c r="F15" s="33">
        <v>3403</v>
      </c>
      <c r="G15" s="33">
        <v>3471</v>
      </c>
      <c r="H15" s="33">
        <v>3621</v>
      </c>
      <c r="I15" s="33">
        <v>3503</v>
      </c>
      <c r="J15" s="33">
        <v>3876</v>
      </c>
      <c r="K15" s="33">
        <v>2917</v>
      </c>
      <c r="L15" s="33">
        <v>2803</v>
      </c>
      <c r="M15" s="33">
        <v>2153</v>
      </c>
      <c r="N15" s="84">
        <v>2056</v>
      </c>
      <c r="O15" s="59">
        <f>SUM(C15:N15)</f>
        <v>34766</v>
      </c>
      <c r="Q15" s="17"/>
      <c r="R15" s="175"/>
      <c r="S15" s="177"/>
      <c r="T15" s="17"/>
      <c r="U15" s="17"/>
      <c r="V15" s="23"/>
    </row>
    <row r="16" spans="1:23" x14ac:dyDescent="0.25">
      <c r="A16" s="81"/>
      <c r="B16" s="39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60"/>
      <c r="Q16" s="17"/>
      <c r="R16" s="17"/>
      <c r="S16" s="177"/>
      <c r="T16" s="17"/>
      <c r="U16" s="17"/>
      <c r="V16" s="23"/>
    </row>
    <row r="17" spans="1:24" ht="47.25" customHeight="1" x14ac:dyDescent="0.25">
      <c r="A17" s="80" t="s">
        <v>16</v>
      </c>
      <c r="B17" s="34">
        <v>4</v>
      </c>
      <c r="C17" s="32">
        <v>4.8</v>
      </c>
      <c r="D17" s="32">
        <v>4.8</v>
      </c>
      <c r="E17" s="32">
        <v>4.8</v>
      </c>
      <c r="F17" s="32">
        <v>4.8</v>
      </c>
      <c r="G17" s="32">
        <v>4.8</v>
      </c>
      <c r="H17" s="32">
        <v>4.8</v>
      </c>
      <c r="I17" s="32">
        <v>4.8</v>
      </c>
      <c r="J17" s="32">
        <v>4.8</v>
      </c>
      <c r="K17" s="32">
        <v>4.8</v>
      </c>
      <c r="L17" s="32">
        <v>4.8</v>
      </c>
      <c r="M17" s="32">
        <v>4.8</v>
      </c>
      <c r="N17" s="32">
        <v>4.8</v>
      </c>
      <c r="O17" s="61">
        <v>4.8</v>
      </c>
      <c r="Q17" s="17"/>
      <c r="R17" s="17"/>
      <c r="S17" s="177"/>
      <c r="T17" s="17"/>
      <c r="U17" s="17"/>
      <c r="V17" s="23"/>
    </row>
    <row r="18" spans="1:24" x14ac:dyDescent="0.25">
      <c r="A18" s="81"/>
      <c r="B18" s="40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60"/>
      <c r="Q18" s="17"/>
      <c r="S18" s="177"/>
      <c r="T18" s="24"/>
      <c r="U18" s="23"/>
      <c r="V18" s="23"/>
    </row>
    <row r="19" spans="1:24" ht="30" customHeight="1" thickBot="1" x14ac:dyDescent="0.3">
      <c r="A19" s="85" t="s">
        <v>28</v>
      </c>
      <c r="B19" s="62">
        <v>500</v>
      </c>
      <c r="C19" s="62">
        <v>0</v>
      </c>
      <c r="D19" s="62">
        <v>0</v>
      </c>
      <c r="E19" s="62">
        <v>0</v>
      </c>
      <c r="F19" s="62">
        <v>1</v>
      </c>
      <c r="G19" s="62">
        <v>12</v>
      </c>
      <c r="H19" s="62">
        <v>88</v>
      </c>
      <c r="I19" s="62">
        <v>274</v>
      </c>
      <c r="J19" s="62">
        <v>234</v>
      </c>
      <c r="K19" s="62">
        <v>236</v>
      </c>
      <c r="L19" s="62">
        <v>70</v>
      </c>
      <c r="M19" s="62">
        <v>0</v>
      </c>
      <c r="N19" s="62">
        <v>0</v>
      </c>
      <c r="O19" s="63">
        <f>SUM(C19:N19)</f>
        <v>915</v>
      </c>
      <c r="U19" s="23"/>
      <c r="V19" s="23"/>
      <c r="W19" s="23"/>
      <c r="X19" s="23"/>
    </row>
    <row r="20" spans="1:24" s="11" customFormat="1" ht="16.5" customHeight="1" x14ac:dyDescent="0.2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1"/>
      <c r="U20" s="23"/>
      <c r="V20" s="23"/>
      <c r="W20" s="23"/>
      <c r="X20" s="23"/>
    </row>
    <row r="21" spans="1:24" s="11" customFormat="1" ht="30" customHeight="1" thickBot="1" x14ac:dyDescent="0.3">
      <c r="A21" s="85" t="s">
        <v>17</v>
      </c>
      <c r="B21" s="122">
        <v>4</v>
      </c>
      <c r="C21" s="123">
        <v>5</v>
      </c>
      <c r="D21" s="123">
        <v>4.9000000000000004</v>
      </c>
      <c r="E21" s="123">
        <v>4.8</v>
      </c>
      <c r="F21" s="123">
        <v>4.9000000000000004</v>
      </c>
      <c r="G21" s="123">
        <v>4.9000000000000004</v>
      </c>
      <c r="H21" s="124">
        <v>4.8</v>
      </c>
      <c r="I21" s="123">
        <v>4.9000000000000004</v>
      </c>
      <c r="J21" s="123">
        <v>4.9000000000000004</v>
      </c>
      <c r="K21" s="123">
        <v>4.8</v>
      </c>
      <c r="L21" s="123">
        <v>5</v>
      </c>
      <c r="M21" s="123">
        <v>5</v>
      </c>
      <c r="N21" s="123">
        <v>4.9000000000000004</v>
      </c>
      <c r="O21" s="125">
        <v>4.9000000000000004</v>
      </c>
      <c r="Q21" s="17"/>
      <c r="U21" s="23"/>
      <c r="V21" s="23"/>
      <c r="W21" s="23"/>
      <c r="X21" s="23"/>
    </row>
    <row r="22" spans="1:24" ht="15.75" thickBot="1" x14ac:dyDescent="0.3">
      <c r="A22" s="86"/>
      <c r="B22" s="75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  <c r="Q22" s="17"/>
      <c r="U22" s="23"/>
      <c r="V22" s="23"/>
    </row>
    <row r="23" spans="1:24" s="11" customFormat="1" x14ac:dyDescent="0.25">
      <c r="A23" s="96"/>
      <c r="B23" s="106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8"/>
      <c r="Q23" s="17"/>
      <c r="U23" s="23"/>
      <c r="V23" s="23"/>
      <c r="W23" s="23"/>
      <c r="X23"/>
    </row>
    <row r="24" spans="1:24" ht="15.75" x14ac:dyDescent="0.25">
      <c r="A24" s="178" t="s">
        <v>21</v>
      </c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80"/>
      <c r="U24" s="23"/>
      <c r="V24" s="23"/>
    </row>
    <row r="25" spans="1:24" ht="15.75" customHeight="1" x14ac:dyDescent="0.25">
      <c r="A25" s="178" t="s">
        <v>45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80"/>
      <c r="U25" s="23"/>
      <c r="V25" s="23"/>
    </row>
    <row r="26" spans="1:24" hidden="1" x14ac:dyDescent="0.25">
      <c r="A26" s="89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1"/>
      <c r="U26" s="23"/>
      <c r="V26" s="23"/>
    </row>
    <row r="27" spans="1:24" s="11" customFormat="1" ht="6.75" customHeight="1" x14ac:dyDescent="0.25">
      <c r="A27" s="89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U27" s="23"/>
      <c r="V27" s="23"/>
    </row>
    <row r="28" spans="1:24" x14ac:dyDescent="0.25">
      <c r="A28" s="52" t="s">
        <v>0</v>
      </c>
      <c r="B28" s="36" t="s">
        <v>1</v>
      </c>
      <c r="C28" s="37" t="s">
        <v>8</v>
      </c>
      <c r="D28" s="37" t="s">
        <v>9</v>
      </c>
      <c r="E28" s="37" t="s">
        <v>2</v>
      </c>
      <c r="F28" s="37" t="s">
        <v>3</v>
      </c>
      <c r="G28" s="37" t="s">
        <v>4</v>
      </c>
      <c r="H28" s="37" t="s">
        <v>5</v>
      </c>
      <c r="I28" s="37" t="s">
        <v>6</v>
      </c>
      <c r="J28" s="37" t="s">
        <v>10</v>
      </c>
      <c r="K28" s="37" t="s">
        <v>7</v>
      </c>
      <c r="L28" s="37" t="s">
        <v>11</v>
      </c>
      <c r="M28" s="37" t="s">
        <v>12</v>
      </c>
      <c r="N28" s="37" t="s">
        <v>13</v>
      </c>
      <c r="O28" s="53" t="s">
        <v>25</v>
      </c>
      <c r="U28" s="23"/>
      <c r="V28" s="23"/>
    </row>
    <row r="29" spans="1:24" s="11" customFormat="1" x14ac:dyDescent="0.25">
      <c r="A29" s="64"/>
      <c r="B29" s="28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65"/>
      <c r="U29" s="23"/>
      <c r="V29" s="23"/>
      <c r="W29"/>
      <c r="X29"/>
    </row>
    <row r="30" spans="1:24" x14ac:dyDescent="0.25">
      <c r="A30" s="81"/>
      <c r="B30" s="38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57"/>
      <c r="S30" s="17"/>
      <c r="U30" s="23"/>
      <c r="V30" s="23"/>
    </row>
    <row r="31" spans="1:24" ht="39.75" customHeight="1" x14ac:dyDescent="0.25">
      <c r="A31" s="80" t="s">
        <v>29</v>
      </c>
      <c r="B31" s="33">
        <v>2000</v>
      </c>
      <c r="C31" s="32">
        <v>9</v>
      </c>
      <c r="D31" s="32">
        <v>14</v>
      </c>
      <c r="E31" s="32">
        <v>15</v>
      </c>
      <c r="F31" s="32">
        <v>186</v>
      </c>
      <c r="G31" s="32">
        <v>338</v>
      </c>
      <c r="H31" s="32">
        <v>517</v>
      </c>
      <c r="I31" s="32">
        <v>436</v>
      </c>
      <c r="J31" s="32">
        <v>408</v>
      </c>
      <c r="K31" s="32">
        <v>338</v>
      </c>
      <c r="L31" s="32">
        <v>106</v>
      </c>
      <c r="M31" s="32">
        <v>16</v>
      </c>
      <c r="N31" s="32">
        <v>13</v>
      </c>
      <c r="O31" s="67">
        <f>SUM(C31:N31)</f>
        <v>2396</v>
      </c>
      <c r="S31" s="17"/>
      <c r="U31" s="17"/>
      <c r="V31" s="23"/>
    </row>
    <row r="32" spans="1:24" x14ac:dyDescent="0.25">
      <c r="A32" s="81"/>
      <c r="B32" s="39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57"/>
      <c r="S32" s="17"/>
      <c r="U32" s="17"/>
      <c r="V32" s="23"/>
    </row>
    <row r="33" spans="1:31" ht="28.5" customHeight="1" x14ac:dyDescent="0.25">
      <c r="A33" s="80" t="s">
        <v>18</v>
      </c>
      <c r="B33" s="34">
        <v>4</v>
      </c>
      <c r="C33" s="32" t="s">
        <v>26</v>
      </c>
      <c r="D33" s="32" t="s">
        <v>26</v>
      </c>
      <c r="E33" s="32" t="s">
        <v>26</v>
      </c>
      <c r="F33" s="32">
        <v>4.2</v>
      </c>
      <c r="G33" s="32">
        <v>4.3</v>
      </c>
      <c r="H33" s="32">
        <v>4.4000000000000004</v>
      </c>
      <c r="I33" s="32">
        <v>4.2</v>
      </c>
      <c r="J33" s="32">
        <v>4.3</v>
      </c>
      <c r="K33" s="32">
        <v>4.4000000000000004</v>
      </c>
      <c r="L33" s="34">
        <v>3.9</v>
      </c>
      <c r="M33" s="32" t="s">
        <v>26</v>
      </c>
      <c r="N33" s="32" t="s">
        <v>26</v>
      </c>
      <c r="O33" s="66">
        <v>4.2</v>
      </c>
      <c r="U33" s="17"/>
      <c r="V33" s="23"/>
    </row>
    <row r="34" spans="1:31" x14ac:dyDescent="0.25">
      <c r="A34" s="81"/>
      <c r="B34" s="43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57"/>
      <c r="T34" s="4"/>
      <c r="U34" s="23"/>
      <c r="V34" s="23"/>
    </row>
    <row r="35" spans="1:31" ht="33" customHeight="1" x14ac:dyDescent="0.25">
      <c r="A35" s="80" t="s">
        <v>30</v>
      </c>
      <c r="B35" s="44">
        <v>185000</v>
      </c>
      <c r="C35" s="92">
        <v>71713</v>
      </c>
      <c r="D35" s="93">
        <v>48200</v>
      </c>
      <c r="E35" s="93">
        <v>19327</v>
      </c>
      <c r="F35" s="93">
        <v>8662</v>
      </c>
      <c r="G35" s="92">
        <v>22425</v>
      </c>
      <c r="H35" s="44">
        <v>18750</v>
      </c>
      <c r="I35" s="93">
        <v>10178</v>
      </c>
      <c r="J35" s="44">
        <v>20301</v>
      </c>
      <c r="K35" s="44">
        <v>12553</v>
      </c>
      <c r="L35" s="93">
        <v>2027</v>
      </c>
      <c r="M35" s="44">
        <v>0</v>
      </c>
      <c r="N35" s="93">
        <v>2349</v>
      </c>
      <c r="O35" s="68">
        <f>SUM(C35:N35)</f>
        <v>236485</v>
      </c>
      <c r="T35" s="6"/>
      <c r="U35" s="23"/>
      <c r="V35" s="23"/>
    </row>
    <row r="36" spans="1:31" x14ac:dyDescent="0.25">
      <c r="A36" s="81"/>
      <c r="B36" s="43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57"/>
      <c r="T36" s="6"/>
      <c r="U36" s="23"/>
      <c r="V36" s="23"/>
    </row>
    <row r="37" spans="1:31" ht="30.75" customHeight="1" x14ac:dyDescent="0.25">
      <c r="A37" s="80" t="s">
        <v>19</v>
      </c>
      <c r="B37" s="33">
        <v>20000</v>
      </c>
      <c r="C37" s="33">
        <v>925</v>
      </c>
      <c r="D37" s="84">
        <v>1098</v>
      </c>
      <c r="E37" s="33">
        <v>1193</v>
      </c>
      <c r="F37" s="84">
        <v>2398</v>
      </c>
      <c r="G37" s="33">
        <v>3179</v>
      </c>
      <c r="H37" s="33">
        <v>2649</v>
      </c>
      <c r="I37" s="33">
        <v>7904</v>
      </c>
      <c r="J37" s="84">
        <v>3123</v>
      </c>
      <c r="K37" s="33">
        <v>2012</v>
      </c>
      <c r="L37" s="33">
        <v>3776</v>
      </c>
      <c r="M37" s="33">
        <v>1226</v>
      </c>
      <c r="N37" s="33">
        <v>1040</v>
      </c>
      <c r="O37" s="69">
        <f>SUM(C37:N37)</f>
        <v>30523</v>
      </c>
      <c r="T37" s="7"/>
      <c r="U37" s="23"/>
      <c r="V37" s="23"/>
    </row>
    <row r="38" spans="1:31" x14ac:dyDescent="0.25">
      <c r="A38" s="94"/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70"/>
      <c r="T38" s="6"/>
    </row>
    <row r="39" spans="1:31" ht="21.75" customHeight="1" x14ac:dyDescent="0.25">
      <c r="A39" s="80" t="s">
        <v>20</v>
      </c>
      <c r="B39" s="33">
        <v>25000</v>
      </c>
      <c r="C39" s="32" t="s">
        <v>26</v>
      </c>
      <c r="D39" s="32" t="s">
        <v>26</v>
      </c>
      <c r="E39" s="32" t="s">
        <v>26</v>
      </c>
      <c r="F39" s="32" t="s">
        <v>26</v>
      </c>
      <c r="G39" s="32" t="s">
        <v>26</v>
      </c>
      <c r="H39" s="32" t="s">
        <v>26</v>
      </c>
      <c r="I39" s="83">
        <v>26169</v>
      </c>
      <c r="J39" s="32" t="s">
        <v>26</v>
      </c>
      <c r="K39" s="32" t="s">
        <v>26</v>
      </c>
      <c r="L39" s="32" t="s">
        <v>26</v>
      </c>
      <c r="M39" s="32" t="s">
        <v>26</v>
      </c>
      <c r="N39" s="32" t="s">
        <v>26</v>
      </c>
      <c r="O39" s="69">
        <v>26169</v>
      </c>
      <c r="T39" s="7"/>
    </row>
    <row r="40" spans="1:31" x14ac:dyDescent="0.25">
      <c r="A40" s="95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71"/>
      <c r="T40" s="6"/>
    </row>
    <row r="41" spans="1:31" s="11" customFormat="1" ht="20.25" customHeight="1" x14ac:dyDescent="0.25">
      <c r="A41" s="80" t="s">
        <v>36</v>
      </c>
      <c r="B41" s="33">
        <v>3000</v>
      </c>
      <c r="C41" s="32">
        <v>320</v>
      </c>
      <c r="D41" s="32">
        <v>236</v>
      </c>
      <c r="E41" s="32">
        <v>307</v>
      </c>
      <c r="F41" s="32">
        <v>499</v>
      </c>
      <c r="G41" s="32">
        <v>491</v>
      </c>
      <c r="H41" s="32">
        <v>442</v>
      </c>
      <c r="I41" s="32">
        <v>521</v>
      </c>
      <c r="J41" s="32">
        <v>568</v>
      </c>
      <c r="K41" s="32">
        <v>541</v>
      </c>
      <c r="L41" s="32">
        <v>502</v>
      </c>
      <c r="M41" s="32">
        <v>467</v>
      </c>
      <c r="N41" s="32">
        <v>474</v>
      </c>
      <c r="O41" s="72">
        <f>SUM(C41:N41)</f>
        <v>5368</v>
      </c>
      <c r="T41" s="6"/>
    </row>
    <row r="42" spans="1:31" s="11" customFormat="1" ht="20.25" customHeight="1" x14ac:dyDescent="0.25">
      <c r="A42" s="99"/>
      <c r="B42" s="100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2"/>
      <c r="T42" s="6"/>
    </row>
    <row r="43" spans="1:31" s="11" customFormat="1" ht="20.25" customHeight="1" x14ac:dyDescent="0.25">
      <c r="A43" s="58" t="s">
        <v>31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57"/>
      <c r="T43" s="6"/>
    </row>
    <row r="44" spans="1:31" s="11" customFormat="1" ht="13.5" customHeight="1" x14ac:dyDescent="0.25">
      <c r="A44" s="5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57"/>
      <c r="T44" s="6"/>
    </row>
    <row r="45" spans="1:31" s="11" customFormat="1" ht="30.75" customHeight="1" x14ac:dyDescent="0.25">
      <c r="A45" s="80" t="s">
        <v>42</v>
      </c>
      <c r="B45" s="32">
        <v>30</v>
      </c>
      <c r="C45" s="32">
        <v>3.5</v>
      </c>
      <c r="D45" s="32">
        <v>2.6</v>
      </c>
      <c r="E45" s="32">
        <v>0.8</v>
      </c>
      <c r="F45" s="32">
        <v>3.1</v>
      </c>
      <c r="G45" s="32">
        <v>0</v>
      </c>
      <c r="H45" s="32">
        <v>0</v>
      </c>
      <c r="I45" s="32">
        <v>0</v>
      </c>
      <c r="J45" s="32">
        <v>0</v>
      </c>
      <c r="K45" s="32">
        <v>1.8</v>
      </c>
      <c r="L45" s="32">
        <v>0</v>
      </c>
      <c r="M45" s="32">
        <v>0</v>
      </c>
      <c r="N45" s="32">
        <v>0</v>
      </c>
      <c r="O45" s="61">
        <f>SUM(C45:N45)</f>
        <v>11.8</v>
      </c>
      <c r="T45" s="137"/>
    </row>
    <row r="46" spans="1:31" s="11" customFormat="1" ht="20.25" customHeight="1" thickBot="1" x14ac:dyDescent="0.3">
      <c r="A46" s="109"/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2"/>
      <c r="R46" s="1"/>
      <c r="S46" s="1"/>
      <c r="T46" s="139"/>
      <c r="U46" s="1"/>
      <c r="V46" s="1"/>
      <c r="W46" s="1"/>
      <c r="X46" s="1"/>
      <c r="Y46" s="1"/>
      <c r="AE46" s="1"/>
    </row>
    <row r="47" spans="1:31" s="11" customFormat="1" ht="34.5" customHeight="1" x14ac:dyDescent="0.25">
      <c r="A47" s="80" t="s">
        <v>37</v>
      </c>
      <c r="B47" s="79">
        <v>88</v>
      </c>
      <c r="C47" s="32">
        <v>0</v>
      </c>
      <c r="D47" s="32">
        <v>0</v>
      </c>
      <c r="E47" s="32">
        <v>0</v>
      </c>
      <c r="F47" s="32">
        <v>0</v>
      </c>
      <c r="G47" s="32">
        <v>0</v>
      </c>
      <c r="H47" s="32">
        <v>9</v>
      </c>
      <c r="I47" s="32">
        <v>7</v>
      </c>
      <c r="J47" s="32">
        <v>9</v>
      </c>
      <c r="K47" s="32">
        <v>8</v>
      </c>
      <c r="L47" s="32">
        <v>0</v>
      </c>
      <c r="M47" s="32">
        <v>0</v>
      </c>
      <c r="N47" s="32">
        <v>0</v>
      </c>
      <c r="O47" s="61">
        <f t="shared" ref="O47" si="0">SUM(C47:N47)</f>
        <v>33</v>
      </c>
      <c r="R47" s="1"/>
      <c r="S47" s="1"/>
      <c r="T47" s="139"/>
      <c r="U47" s="1"/>
      <c r="V47" s="1"/>
      <c r="W47" s="1"/>
      <c r="X47" s="1"/>
      <c r="Y47" s="1"/>
      <c r="AE47" s="1"/>
    </row>
    <row r="48" spans="1:31" s="11" customFormat="1" ht="17.25" customHeight="1" x14ac:dyDescent="0.25">
      <c r="A48" s="116"/>
      <c r="B48" s="103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5"/>
      <c r="R48" s="1"/>
      <c r="S48" s="1"/>
      <c r="T48" s="138"/>
      <c r="U48" s="1"/>
      <c r="V48" s="1"/>
      <c r="W48" s="1"/>
      <c r="X48" s="1"/>
      <c r="Y48" s="1"/>
      <c r="Z48" s="1"/>
      <c r="AA48" s="1"/>
      <c r="AE48" s="1"/>
    </row>
    <row r="49" spans="1:31" s="11" customFormat="1" ht="34.5" customHeight="1" thickBot="1" x14ac:dyDescent="0.3">
      <c r="A49" s="85" t="s">
        <v>38</v>
      </c>
      <c r="B49" s="129">
        <v>79</v>
      </c>
      <c r="C49" s="129">
        <v>0</v>
      </c>
      <c r="D49" s="129">
        <v>0</v>
      </c>
      <c r="E49" s="129">
        <v>0</v>
      </c>
      <c r="F49" s="129">
        <v>0</v>
      </c>
      <c r="G49" s="129">
        <v>0</v>
      </c>
      <c r="H49" s="129">
        <v>20</v>
      </c>
      <c r="I49" s="129">
        <v>41</v>
      </c>
      <c r="J49" s="129">
        <v>7</v>
      </c>
      <c r="K49" s="129">
        <v>0</v>
      </c>
      <c r="L49" s="129">
        <v>0</v>
      </c>
      <c r="M49" s="129">
        <v>0</v>
      </c>
      <c r="N49" s="129">
        <v>0</v>
      </c>
      <c r="O49" s="63">
        <f t="shared" ref="O49" si="1">SUM(C49:N49)</f>
        <v>68</v>
      </c>
      <c r="R49" s="1"/>
      <c r="S49" s="1"/>
      <c r="T49" s="138"/>
      <c r="U49" s="141"/>
      <c r="V49" s="141"/>
      <c r="W49" s="141"/>
      <c r="X49" s="141"/>
      <c r="Y49" s="141"/>
      <c r="Z49" s="1"/>
      <c r="AA49" s="141"/>
      <c r="AE49" s="1"/>
    </row>
    <row r="50" spans="1:31" s="11" customFormat="1" ht="11.25" customHeight="1" x14ac:dyDescent="0.25">
      <c r="A50" s="130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2"/>
      <c r="T50" s="137"/>
      <c r="U50" s="141"/>
    </row>
    <row r="51" spans="1:31" s="11" customFormat="1" ht="11.25" customHeight="1" thickBot="1" x14ac:dyDescent="0.3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2"/>
      <c r="R51" s="1"/>
      <c r="S51" s="1"/>
      <c r="T51" s="139"/>
      <c r="U51" s="141"/>
      <c r="V51" s="141"/>
      <c r="W51" s="141"/>
      <c r="X51" s="141"/>
      <c r="Y51" s="141"/>
      <c r="Z51" s="141"/>
      <c r="AA51" s="141"/>
      <c r="AE51" s="1"/>
    </row>
    <row r="52" spans="1:31" ht="15.75" x14ac:dyDescent="0.25">
      <c r="A52" s="181" t="s">
        <v>21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3"/>
      <c r="Q52" s="11"/>
      <c r="R52" s="1"/>
      <c r="S52" s="7"/>
      <c r="T52" s="140"/>
      <c r="U52" s="7"/>
      <c r="V52" s="7"/>
      <c r="W52" s="7"/>
      <c r="X52" s="11"/>
      <c r="Y52" s="11"/>
      <c r="Z52" s="11"/>
      <c r="AA52" s="11"/>
      <c r="AB52" s="11"/>
      <c r="AC52" s="11"/>
      <c r="AD52" s="11"/>
      <c r="AE52" s="11"/>
    </row>
    <row r="53" spans="1:31" ht="15.75" x14ac:dyDescent="0.25">
      <c r="A53" s="178" t="s">
        <v>45</v>
      </c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80"/>
      <c r="Q53" s="11"/>
      <c r="R53" s="11"/>
      <c r="S53" s="4"/>
      <c r="T53" s="137"/>
      <c r="U53" s="4"/>
      <c r="V53" s="4"/>
      <c r="W53" s="4"/>
      <c r="X53" s="11"/>
      <c r="Y53" s="11"/>
      <c r="Z53" s="11"/>
      <c r="AA53" s="11"/>
      <c r="AB53" s="11"/>
      <c r="AC53" s="11"/>
      <c r="AD53" s="11"/>
      <c r="AE53" s="11"/>
    </row>
    <row r="54" spans="1:31" x14ac:dyDescent="0.25">
      <c r="A54" s="89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1"/>
      <c r="Q54" s="11"/>
      <c r="R54" s="1"/>
      <c r="S54" s="7"/>
      <c r="T54" s="137"/>
      <c r="U54" s="7"/>
      <c r="V54" s="12"/>
      <c r="W54" s="7"/>
      <c r="X54" s="11"/>
      <c r="Y54" s="11"/>
      <c r="Z54" s="11"/>
      <c r="AA54" s="11"/>
      <c r="AB54" s="11"/>
      <c r="AC54" s="11"/>
      <c r="AD54" s="11"/>
      <c r="AE54" s="11"/>
    </row>
    <row r="55" spans="1:31" x14ac:dyDescent="0.25">
      <c r="A55" s="52" t="s">
        <v>0</v>
      </c>
      <c r="B55" s="36" t="s">
        <v>1</v>
      </c>
      <c r="C55" s="37" t="s">
        <v>8</v>
      </c>
      <c r="D55" s="37" t="s">
        <v>9</v>
      </c>
      <c r="E55" s="37" t="s">
        <v>2</v>
      </c>
      <c r="F55" s="37" t="s">
        <v>3</v>
      </c>
      <c r="G55" s="37" t="s">
        <v>4</v>
      </c>
      <c r="H55" s="37" t="s">
        <v>5</v>
      </c>
      <c r="I55" s="37" t="s">
        <v>6</v>
      </c>
      <c r="J55" s="37" t="s">
        <v>10</v>
      </c>
      <c r="K55" s="37" t="s">
        <v>7</v>
      </c>
      <c r="L55" s="37" t="s">
        <v>11</v>
      </c>
      <c r="M55" s="37" t="s">
        <v>12</v>
      </c>
      <c r="N55" s="37" t="s">
        <v>13</v>
      </c>
      <c r="O55" s="53" t="s">
        <v>25</v>
      </c>
      <c r="Q55" s="11"/>
      <c r="R55" s="11"/>
      <c r="S55" s="7"/>
      <c r="T55" s="137"/>
      <c r="U55" s="4"/>
      <c r="V55" s="4"/>
      <c r="W55" s="6"/>
      <c r="X55" s="11"/>
      <c r="Y55" s="11"/>
      <c r="Z55" s="11"/>
      <c r="AA55" s="11"/>
      <c r="AB55" s="11"/>
      <c r="AC55" s="11"/>
      <c r="AD55" s="11"/>
      <c r="AE55" s="11"/>
    </row>
    <row r="56" spans="1:31" s="11" customFormat="1" x14ac:dyDescent="0.25">
      <c r="A56" s="52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53"/>
      <c r="S56" s="7"/>
      <c r="T56" s="3"/>
      <c r="U56" s="4"/>
      <c r="V56" s="4"/>
      <c r="W56" s="6"/>
    </row>
    <row r="57" spans="1:31" s="11" customFormat="1" ht="30" x14ac:dyDescent="0.25">
      <c r="A57" s="80" t="s">
        <v>40</v>
      </c>
      <c r="B57" s="79">
        <v>150</v>
      </c>
      <c r="C57" s="32">
        <v>0</v>
      </c>
      <c r="D57" s="32">
        <v>0</v>
      </c>
      <c r="E57" s="32">
        <v>0</v>
      </c>
      <c r="F57" s="32">
        <v>0</v>
      </c>
      <c r="G57" s="32">
        <v>16</v>
      </c>
      <c r="H57" s="32">
        <v>25</v>
      </c>
      <c r="I57" s="32">
        <v>29</v>
      </c>
      <c r="J57" s="32">
        <v>26</v>
      </c>
      <c r="K57" s="32">
        <v>22</v>
      </c>
      <c r="L57" s="32">
        <v>19</v>
      </c>
      <c r="M57" s="32">
        <v>0</v>
      </c>
      <c r="N57" s="32">
        <v>0</v>
      </c>
      <c r="O57" s="61">
        <f>SUM(C57:N57)</f>
        <v>137</v>
      </c>
      <c r="R57" s="4"/>
      <c r="S57" s="15"/>
      <c r="T57" s="5"/>
      <c r="U57" s="7"/>
      <c r="V57" s="7"/>
      <c r="W57" s="4"/>
    </row>
    <row r="58" spans="1:31" s="11" customFormat="1" x14ac:dyDescent="0.25">
      <c r="A58" s="97"/>
      <c r="B58" s="77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6"/>
      <c r="R58" s="4"/>
      <c r="S58" s="15"/>
      <c r="T58" s="5"/>
      <c r="U58" s="7"/>
      <c r="V58" s="7"/>
      <c r="W58" s="4"/>
    </row>
    <row r="59" spans="1:31" s="11" customFormat="1" ht="45" x14ac:dyDescent="0.25">
      <c r="A59" s="80" t="s">
        <v>41</v>
      </c>
      <c r="B59" s="79">
        <v>494</v>
      </c>
      <c r="C59" s="32">
        <v>0</v>
      </c>
      <c r="D59" s="32">
        <v>0</v>
      </c>
      <c r="E59" s="32">
        <v>0</v>
      </c>
      <c r="F59" s="32">
        <v>0</v>
      </c>
      <c r="G59" s="32">
        <v>12</v>
      </c>
      <c r="H59" s="32">
        <v>112</v>
      </c>
      <c r="I59" s="32">
        <v>102</v>
      </c>
      <c r="J59" s="32">
        <v>74</v>
      </c>
      <c r="K59" s="32">
        <v>54</v>
      </c>
      <c r="L59" s="32">
        <v>37</v>
      </c>
      <c r="M59" s="32">
        <v>0</v>
      </c>
      <c r="N59" s="32">
        <v>0</v>
      </c>
      <c r="O59" s="61">
        <f>SUM(C59:N59)</f>
        <v>391</v>
      </c>
      <c r="R59" s="4"/>
      <c r="S59" s="15"/>
      <c r="T59" s="5"/>
      <c r="U59" s="7"/>
      <c r="V59" s="7"/>
      <c r="W59" s="4"/>
    </row>
    <row r="60" spans="1:31" s="11" customFormat="1" x14ac:dyDescent="0.25">
      <c r="A60" s="73"/>
      <c r="B60" s="48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70"/>
      <c r="R60" s="4"/>
      <c r="S60" s="15"/>
      <c r="T60" s="5"/>
      <c r="U60" s="7"/>
      <c r="V60" s="7"/>
      <c r="W60" s="4"/>
    </row>
    <row r="61" spans="1:31" s="11" customFormat="1" ht="60" x14ac:dyDescent="0.25">
      <c r="A61" s="80" t="s">
        <v>24</v>
      </c>
      <c r="B61" s="31">
        <v>0.8</v>
      </c>
      <c r="C61" s="31">
        <v>0.86</v>
      </c>
      <c r="D61" s="31">
        <v>0.83</v>
      </c>
      <c r="E61" s="31">
        <v>0.89</v>
      </c>
      <c r="F61" s="31">
        <v>0.74</v>
      </c>
      <c r="G61" s="31">
        <v>0.78</v>
      </c>
      <c r="H61" s="98">
        <v>0.71</v>
      </c>
      <c r="I61" s="31">
        <v>0.68</v>
      </c>
      <c r="J61" s="31">
        <v>0.63</v>
      </c>
      <c r="K61" s="31">
        <v>0.6</v>
      </c>
      <c r="L61" s="31">
        <v>0.52</v>
      </c>
      <c r="M61" s="31">
        <v>0.51</v>
      </c>
      <c r="N61" s="31">
        <v>0.59</v>
      </c>
      <c r="O61" s="56">
        <f>AVERAGE(C61:N61)</f>
        <v>0.69499999999999995</v>
      </c>
      <c r="R61" s="7"/>
      <c r="S61" s="15"/>
      <c r="T61" s="27"/>
      <c r="U61" s="7"/>
      <c r="V61" s="7"/>
      <c r="W61" s="4"/>
    </row>
    <row r="62" spans="1:31" s="11" customFormat="1" x14ac:dyDescent="0.25">
      <c r="A62" s="73"/>
      <c r="B62" s="48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74"/>
      <c r="R62" s="4"/>
      <c r="S62" s="15"/>
      <c r="T62" s="5"/>
      <c r="U62" s="7"/>
      <c r="V62" s="7"/>
      <c r="W62" s="4"/>
    </row>
    <row r="63" spans="1:31" ht="57" customHeight="1" x14ac:dyDescent="0.25">
      <c r="A63" s="80" t="s">
        <v>23</v>
      </c>
      <c r="B63" s="31">
        <v>0.8</v>
      </c>
      <c r="C63" s="31">
        <v>0.66</v>
      </c>
      <c r="D63" s="31">
        <v>0.5</v>
      </c>
      <c r="E63" s="31">
        <v>0.82</v>
      </c>
      <c r="F63" s="31">
        <v>0.75</v>
      </c>
      <c r="G63" s="31">
        <v>0.5</v>
      </c>
      <c r="H63" s="31">
        <v>0.25</v>
      </c>
      <c r="I63" s="31">
        <v>0.85</v>
      </c>
      <c r="J63" s="31">
        <v>0.85</v>
      </c>
      <c r="K63" s="31">
        <v>0.77</v>
      </c>
      <c r="L63" s="31">
        <v>0.5</v>
      </c>
      <c r="M63" s="31" t="s">
        <v>26</v>
      </c>
      <c r="N63" s="31" t="s">
        <v>26</v>
      </c>
      <c r="O63" s="56">
        <f>AVERAGE(C63:N63)</f>
        <v>0.64499999999999991</v>
      </c>
      <c r="R63" s="7"/>
      <c r="S63" s="7"/>
      <c r="T63" s="9"/>
      <c r="U63" s="7"/>
      <c r="V63" s="21"/>
      <c r="W63" s="7"/>
      <c r="X63" s="11"/>
      <c r="Y63" s="11"/>
      <c r="Z63" s="11"/>
      <c r="AA63" s="11"/>
      <c r="AB63" s="11"/>
      <c r="AC63" s="11"/>
    </row>
    <row r="64" spans="1:31" ht="15.75" thickBot="1" x14ac:dyDescent="0.3">
      <c r="A64" s="113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5"/>
      <c r="R64" s="4"/>
      <c r="S64" s="15"/>
      <c r="T64" s="8"/>
      <c r="U64" s="13"/>
      <c r="V64" s="21"/>
      <c r="W64" s="4"/>
      <c r="X64" s="11"/>
      <c r="Y64" s="11"/>
      <c r="Z64" s="11"/>
      <c r="AA64" s="11"/>
      <c r="AB64" s="11"/>
      <c r="AC64" s="11"/>
    </row>
    <row r="65" spans="1:29" s="11" customFormat="1" ht="30" x14ac:dyDescent="0.25">
      <c r="A65" s="80" t="s">
        <v>22</v>
      </c>
      <c r="B65" s="31">
        <v>0.9</v>
      </c>
      <c r="C65" s="31">
        <v>0.85</v>
      </c>
      <c r="D65" s="31">
        <v>0.89</v>
      </c>
      <c r="E65" s="31">
        <v>0.91</v>
      </c>
      <c r="F65" s="31">
        <v>0.91</v>
      </c>
      <c r="G65" s="31">
        <v>0.9</v>
      </c>
      <c r="H65" s="31">
        <v>0.92</v>
      </c>
      <c r="I65" s="31">
        <v>0.93</v>
      </c>
      <c r="J65" s="31">
        <v>0.89</v>
      </c>
      <c r="K65" s="31">
        <v>0.9</v>
      </c>
      <c r="L65" s="31">
        <v>0.89</v>
      </c>
      <c r="M65" s="31">
        <v>0.93</v>
      </c>
      <c r="N65" s="31">
        <v>0.93</v>
      </c>
      <c r="O65" s="56">
        <f>AVERAGE(C65:N65)</f>
        <v>0.90416666666666667</v>
      </c>
      <c r="R65" s="4"/>
      <c r="S65" s="15"/>
      <c r="T65" s="8"/>
      <c r="U65" s="13"/>
      <c r="V65" s="21"/>
      <c r="W65" s="4"/>
    </row>
    <row r="66" spans="1:29" s="11" customFormat="1" x14ac:dyDescent="0.25">
      <c r="A66" s="94"/>
      <c r="B66" s="45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174"/>
      <c r="R66" s="4"/>
      <c r="S66" s="15"/>
      <c r="T66" s="8"/>
      <c r="U66" s="13"/>
      <c r="V66" s="21"/>
      <c r="W66" s="4"/>
    </row>
    <row r="67" spans="1:29" s="11" customFormat="1" ht="25.5" customHeight="1" x14ac:dyDescent="0.25">
      <c r="A67" s="80" t="s">
        <v>39</v>
      </c>
      <c r="B67" s="30">
        <v>10</v>
      </c>
      <c r="C67" s="34">
        <v>11.7</v>
      </c>
      <c r="D67" s="32">
        <v>12</v>
      </c>
      <c r="E67" s="34">
        <v>11.6</v>
      </c>
      <c r="F67" s="34">
        <v>11.5</v>
      </c>
      <c r="G67" s="34">
        <v>11.4</v>
      </c>
      <c r="H67" s="34">
        <v>11.4</v>
      </c>
      <c r="I67" s="34">
        <v>11.3</v>
      </c>
      <c r="J67" s="34">
        <v>11.2</v>
      </c>
      <c r="K67" s="34">
        <v>11.1</v>
      </c>
      <c r="L67" s="34">
        <v>11</v>
      </c>
      <c r="M67" s="34">
        <v>10.199999999999999</v>
      </c>
      <c r="N67" s="34">
        <v>10.199999999999999</v>
      </c>
      <c r="O67" s="66">
        <v>11.3</v>
      </c>
      <c r="R67" s="4"/>
      <c r="S67" s="15"/>
      <c r="T67" s="8"/>
      <c r="U67" s="13"/>
      <c r="V67" s="21"/>
      <c r="W67" s="4"/>
      <c r="AC67" s="1"/>
    </row>
    <row r="68" spans="1:29" s="11" customFormat="1" x14ac:dyDescent="0.25">
      <c r="A68" s="116"/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8"/>
      <c r="R68" s="4"/>
      <c r="S68" s="15"/>
      <c r="T68" s="8"/>
      <c r="U68" s="13"/>
      <c r="V68" s="21"/>
      <c r="W68" s="4"/>
      <c r="AC68" s="1"/>
    </row>
    <row r="69" spans="1:29" ht="32.25" customHeight="1" thickBot="1" x14ac:dyDescent="0.3">
      <c r="A69" s="85" t="s">
        <v>43</v>
      </c>
      <c r="B69" s="126">
        <v>4832</v>
      </c>
      <c r="C69" s="62">
        <v>126</v>
      </c>
      <c r="D69" s="126">
        <v>135</v>
      </c>
      <c r="E69" s="126">
        <v>75</v>
      </c>
      <c r="F69" s="62">
        <v>65</v>
      </c>
      <c r="G69" s="62">
        <v>1374</v>
      </c>
      <c r="H69" s="126">
        <v>150</v>
      </c>
      <c r="I69" s="62">
        <v>125</v>
      </c>
      <c r="J69" s="126">
        <v>135</v>
      </c>
      <c r="K69" s="126">
        <v>75</v>
      </c>
      <c r="L69" s="62">
        <v>67</v>
      </c>
      <c r="M69" s="62">
        <v>75</v>
      </c>
      <c r="N69" s="126">
        <v>52</v>
      </c>
      <c r="O69" s="127">
        <f>SUM(C69:N69)</f>
        <v>2454</v>
      </c>
      <c r="R69" s="6"/>
      <c r="S69" s="11"/>
      <c r="T69" s="10"/>
      <c r="U69" s="4"/>
      <c r="V69" s="26"/>
      <c r="W69" s="13"/>
      <c r="X69" s="11"/>
      <c r="Y69" s="11"/>
      <c r="Z69" s="11"/>
      <c r="AA69" s="11"/>
      <c r="AB69" s="11"/>
      <c r="AC69" s="11"/>
    </row>
    <row r="70" spans="1:29" x14ac:dyDescent="0.25">
      <c r="A70" s="128"/>
      <c r="B70" s="12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T70" s="10"/>
      <c r="U70" s="136"/>
      <c r="V70" s="26"/>
      <c r="W70" s="7"/>
      <c r="X70" s="11"/>
      <c r="Y70" s="11"/>
      <c r="Z70" s="11"/>
      <c r="AA70" s="11"/>
      <c r="AB70" s="11"/>
      <c r="AC70" s="1"/>
    </row>
    <row r="71" spans="1:29" x14ac:dyDescent="0.25">
      <c r="T71" s="10"/>
      <c r="U71" s="4"/>
      <c r="V71" s="26"/>
      <c r="W71" s="6"/>
      <c r="X71" s="11"/>
      <c r="Y71" s="11"/>
      <c r="Z71" s="11"/>
      <c r="AA71" s="11"/>
      <c r="AB71" s="11"/>
      <c r="AC71" s="11"/>
    </row>
    <row r="72" spans="1:29" ht="50.1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U72" s="11"/>
      <c r="V72" s="22"/>
      <c r="W72" s="11"/>
      <c r="X72" s="11"/>
      <c r="Y72" s="11"/>
      <c r="Z72" s="11"/>
      <c r="AA72" s="11"/>
      <c r="AB72" s="11"/>
      <c r="AC72" s="11"/>
    </row>
    <row r="73" spans="1:29" ht="50.1" customHeight="1" x14ac:dyDescent="0.25">
      <c r="A73" s="2"/>
      <c r="B73" s="3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U73" s="11"/>
      <c r="V73" s="22"/>
      <c r="W73" s="11"/>
      <c r="X73" s="11"/>
      <c r="Y73" s="11"/>
      <c r="Z73" s="11"/>
      <c r="AA73" s="11"/>
      <c r="AB73" s="11"/>
      <c r="AC73" s="11"/>
    </row>
    <row r="74" spans="1:29" ht="50.1" customHeight="1" x14ac:dyDescent="0.25">
      <c r="A74" s="2"/>
      <c r="B74" s="5"/>
      <c r="C74" s="4"/>
      <c r="D74" s="4"/>
      <c r="E74" s="4"/>
      <c r="F74" s="4"/>
      <c r="G74" s="4"/>
      <c r="H74" s="4"/>
      <c r="I74" s="4"/>
      <c r="J74" s="4"/>
      <c r="K74" s="4"/>
      <c r="L74" s="6"/>
      <c r="M74" s="6"/>
      <c r="N74" s="6"/>
      <c r="O74" s="4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50.1" customHeight="1" x14ac:dyDescent="0.25">
      <c r="A75" s="134"/>
      <c r="B75" s="9"/>
      <c r="C75" s="7"/>
      <c r="D75" s="7"/>
      <c r="E75" s="7"/>
      <c r="F75" s="7"/>
      <c r="G75" s="7"/>
      <c r="H75" s="12"/>
      <c r="I75" s="7"/>
      <c r="J75" s="7"/>
      <c r="K75" s="7"/>
      <c r="L75" s="7"/>
      <c r="M75" s="7"/>
      <c r="N75" s="7"/>
      <c r="O75" s="7"/>
    </row>
    <row r="76" spans="1:29" ht="50.1" customHeight="1" x14ac:dyDescent="0.25">
      <c r="A76" s="135"/>
      <c r="B76" s="133"/>
      <c r="C76" s="18"/>
      <c r="D76" s="18"/>
      <c r="E76" s="4"/>
      <c r="F76" s="4"/>
      <c r="G76" s="4"/>
      <c r="H76" s="4"/>
      <c r="I76" s="4"/>
      <c r="J76" s="4"/>
      <c r="K76" s="6"/>
      <c r="L76" s="6"/>
      <c r="M76" s="6"/>
      <c r="N76" s="6"/>
      <c r="O76" s="18"/>
    </row>
    <row r="77" spans="1:29" ht="50.1" customHeight="1" x14ac:dyDescent="0.25">
      <c r="A77" s="2"/>
      <c r="B77" s="9"/>
      <c r="C77" s="7"/>
      <c r="D77" s="12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29" ht="50.1" customHeight="1" x14ac:dyDescent="0.25">
      <c r="A78" s="135"/>
      <c r="B78" s="8"/>
      <c r="C78" s="4"/>
      <c r="D78" s="4"/>
      <c r="E78" s="4"/>
      <c r="F78" s="4"/>
      <c r="G78" s="4"/>
      <c r="H78" s="4"/>
      <c r="I78" s="4"/>
      <c r="J78" s="4"/>
      <c r="K78" s="4"/>
      <c r="L78" s="6"/>
      <c r="M78" s="6"/>
      <c r="N78" s="6"/>
      <c r="O78" s="4"/>
    </row>
    <row r="79" spans="1:29" ht="50.1" customHeight="1" x14ac:dyDescent="0.25">
      <c r="A79" s="135"/>
      <c r="B79" s="9"/>
      <c r="C79" s="7"/>
      <c r="D79" s="7"/>
      <c r="E79" s="7"/>
      <c r="F79" s="7"/>
      <c r="G79" s="7"/>
      <c r="H79" s="7"/>
      <c r="I79" s="7"/>
      <c r="J79" s="7"/>
      <c r="K79" s="14"/>
      <c r="L79" s="7"/>
      <c r="M79" s="7"/>
      <c r="N79" s="7"/>
      <c r="O79" s="7"/>
    </row>
    <row r="80" spans="1:29" ht="50.1" customHeight="1" x14ac:dyDescent="0.25">
      <c r="A80" s="2"/>
      <c r="B80" s="9"/>
      <c r="C80" s="7"/>
      <c r="D80" s="7"/>
      <c r="E80" s="20"/>
      <c r="F80" s="4"/>
      <c r="G80" s="4"/>
      <c r="H80" s="4"/>
      <c r="I80" s="4"/>
      <c r="J80" s="4"/>
      <c r="K80" s="4"/>
      <c r="L80" s="6"/>
      <c r="M80" s="6"/>
      <c r="N80" s="6"/>
      <c r="O80" s="7"/>
    </row>
    <row r="81" spans="1:15" ht="50.1" customHeight="1" x14ac:dyDescent="0.25">
      <c r="A81" s="2"/>
      <c r="B81" s="10"/>
      <c r="C81" s="13"/>
      <c r="D81" s="13"/>
      <c r="E81" s="6"/>
      <c r="F81" s="6"/>
      <c r="G81" s="6"/>
      <c r="H81" s="6"/>
      <c r="I81" s="6"/>
      <c r="J81" s="6"/>
      <c r="K81" s="6"/>
      <c r="L81" s="6"/>
      <c r="M81" s="6"/>
      <c r="N81" s="6"/>
      <c r="O81" s="15"/>
    </row>
    <row r="82" spans="1:15" ht="50.1" customHeight="1" x14ac:dyDescent="0.25">
      <c r="A82" s="2"/>
      <c r="B82" s="10"/>
      <c r="C82" s="7"/>
      <c r="D82" s="7"/>
      <c r="E82" s="20"/>
      <c r="F82" s="4"/>
      <c r="G82" s="4"/>
      <c r="H82" s="4"/>
      <c r="I82" s="4"/>
      <c r="J82" s="6"/>
      <c r="K82" s="4"/>
      <c r="L82" s="6"/>
      <c r="M82" s="6"/>
      <c r="N82" s="6"/>
      <c r="O82" s="7"/>
    </row>
    <row r="83" spans="1:15" ht="50.1" customHeight="1" x14ac:dyDescent="0.25">
      <c r="A83" s="2"/>
      <c r="B83" s="10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15"/>
    </row>
    <row r="84" spans="1:15" ht="35.1" customHeight="1" x14ac:dyDescent="0.25">
      <c r="A84" s="2"/>
      <c r="B84" s="10"/>
      <c r="C84" s="7"/>
      <c r="D84" s="7"/>
      <c r="E84" s="20"/>
      <c r="F84" s="4"/>
      <c r="G84" s="4"/>
      <c r="H84" s="4"/>
      <c r="I84" s="4"/>
      <c r="J84" s="6"/>
      <c r="K84" s="4"/>
      <c r="L84" s="6"/>
      <c r="M84" s="6"/>
      <c r="N84" s="6"/>
      <c r="O84" s="7"/>
    </row>
    <row r="85" spans="1:15" x14ac:dyDescent="0.25">
      <c r="A85" s="2"/>
      <c r="B85" s="10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16"/>
    </row>
  </sheetData>
  <mergeCells count="8">
    <mergeCell ref="S9:S12"/>
    <mergeCell ref="S15:S18"/>
    <mergeCell ref="A53:O53"/>
    <mergeCell ref="A2:O2"/>
    <mergeCell ref="A3:O3"/>
    <mergeCell ref="A24:O24"/>
    <mergeCell ref="A25:O25"/>
    <mergeCell ref="A52:O52"/>
  </mergeCells>
  <pageMargins left="0.2" right="0.2" top="0.25" bottom="0.25" header="0.3" footer="0.3"/>
  <pageSetup paperSize="5" orientation="landscape" r:id="rId1"/>
  <rowBreaks count="2" manualBreakCount="2">
    <brk id="22" max="16383" man="1"/>
    <brk id="50" max="16383" man="1"/>
  </rowBreaks>
  <ignoredErrors>
    <ignoredError sqref="O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2020</vt:lpstr>
      <vt:lpstr>2019</vt:lpstr>
    </vt:vector>
  </TitlesOfParts>
  <Company>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Wolken</dc:creator>
  <cp:lastModifiedBy>pcdquevillon</cp:lastModifiedBy>
  <cp:lastPrinted>2020-01-10T18:49:24Z</cp:lastPrinted>
  <dcterms:created xsi:type="dcterms:W3CDTF">2014-10-01T20:25:52Z</dcterms:created>
  <dcterms:modified xsi:type="dcterms:W3CDTF">2020-01-13T21:15:43Z</dcterms:modified>
</cp:coreProperties>
</file>